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IM HA 2025\CONG KHAI 2025\"/>
    </mc:Choice>
  </mc:AlternateContent>
  <bookViews>
    <workbookView xWindow="0" yWindow="0" windowWidth="15348" windowHeight="39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G14" i="1"/>
  <c r="G15" i="1"/>
  <c r="E28" i="1"/>
  <c r="F28" i="1"/>
  <c r="F15" i="1" s="1"/>
  <c r="F14" i="1" s="1"/>
  <c r="G28" i="1"/>
  <c r="H28" i="1"/>
  <c r="I28" i="1"/>
  <c r="D28" i="1"/>
  <c r="C11" i="1"/>
  <c r="C29" i="1" l="1"/>
  <c r="C10" i="1"/>
  <c r="C30" i="1" l="1"/>
  <c r="D16" i="1" l="1"/>
  <c r="I19" i="1"/>
  <c r="I22" i="1"/>
  <c r="C22" i="1" s="1"/>
  <c r="H24" i="1"/>
  <c r="E26" i="1"/>
  <c r="E15" i="1" s="1"/>
  <c r="E14" i="1" s="1"/>
  <c r="D26" i="1"/>
  <c r="C12" i="1"/>
  <c r="D13" i="1"/>
  <c r="C13" i="1" s="1"/>
  <c r="H31" i="1"/>
  <c r="D31" i="1"/>
  <c r="C33" i="1"/>
  <c r="C32" i="1"/>
  <c r="C27" i="1"/>
  <c r="C25" i="1"/>
  <c r="C23" i="1"/>
  <c r="C21" i="1"/>
  <c r="C20" i="1"/>
  <c r="C18" i="1"/>
  <c r="C17" i="1"/>
  <c r="C24" i="1" l="1"/>
  <c r="H15" i="1"/>
  <c r="H14" i="1" s="1"/>
  <c r="I15" i="1"/>
  <c r="I14" i="1" s="1"/>
  <c r="C16" i="1"/>
  <c r="D15" i="1"/>
  <c r="D14" i="1" s="1"/>
  <c r="C28" i="1"/>
  <c r="C26" i="1"/>
  <c r="C31" i="1"/>
  <c r="C19" i="1"/>
  <c r="C15" i="1" l="1"/>
  <c r="C14" i="1" s="1"/>
</calcChain>
</file>

<file path=xl/sharedStrings.xml><?xml version="1.0" encoding="utf-8"?>
<sst xmlns="http://schemas.openxmlformats.org/spreadsheetml/2006/main" count="45" uniqueCount="37">
  <si>
    <t>Mẫu biểu số 49</t>
  </si>
  <si>
    <t>STT</t>
  </si>
  <si>
    <t>Nội dung</t>
  </si>
  <si>
    <t>Tổng số</t>
  </si>
  <si>
    <t>Chi tiết theo đơn vị sử dụng</t>
  </si>
  <si>
    <t>A</t>
  </si>
  <si>
    <t>B</t>
  </si>
  <si>
    <t>I</t>
  </si>
  <si>
    <t>Sở Văn hóa, Thể thao và Du lịch</t>
  </si>
  <si>
    <t>Chương: 425</t>
  </si>
  <si>
    <t>Văn phòng Sở</t>
  </si>
  <si>
    <t>Thư viện tỉnh</t>
  </si>
  <si>
    <t>Bảo tàng tỉnh</t>
  </si>
  <si>
    <t>Tổng số thu phí, lệ phí</t>
  </si>
  <si>
    <t>II</t>
  </si>
  <si>
    <t>4. Chi Sự nghiệp Đào tạo</t>
  </si>
  <si>
    <t xml:space="preserve"> Chi quản lý hành chính</t>
  </si>
  <si>
    <t xml:space="preserve"> Sự nghiệp Kinh tế (Sự nghiệp kinh tế khác)</t>
  </si>
  <si>
    <t>Chi Sự nghiệp Y tế</t>
  </si>
  <si>
    <t>Sự nghiệp Văn hóa</t>
  </si>
  <si>
    <t>Chi từ nguồn phí, lệ phí được để lại</t>
  </si>
  <si>
    <t>Số phí, lệ phí nộp ngân sách nhà nước</t>
  </si>
  <si>
    <t>Chi Sự nghiệp Môi trường</t>
  </si>
  <si>
    <t xml:space="preserve"> - Kinh phí tự chủ</t>
  </si>
  <si>
    <t xml:space="preserve"> - Kinh phí không tự chủ</t>
  </si>
  <si>
    <t xml:space="preserve">  - Kinh phí giao quyền tự chủ</t>
  </si>
  <si>
    <t xml:space="preserve">  - Kinh phí không giao quyền tự chủ</t>
  </si>
  <si>
    <t>THU, CHI NGÂN SÁCH VỀ PHÍ, LỆ PHÍ</t>
  </si>
  <si>
    <t>Chi cân đối ngân sách địa phương</t>
  </si>
  <si>
    <t xml:space="preserve">TỔNG CHI NGÂN SÁCH </t>
  </si>
  <si>
    <t>Trung tâm Huấn luyện và Thi đấu TT</t>
  </si>
  <si>
    <t>Trung tâm Văn hóa tỉnh</t>
  </si>
  <si>
    <t>Đơn vị: đồng</t>
  </si>
  <si>
    <t xml:space="preserve"> Sự nghiệp Thể dục Thể thao</t>
  </si>
  <si>
    <t>PHỤ LỤC CHI TIẾT DỰ TOÁN THU, CHI NGÂN SÁCH NHÀ NƯỚC NĂM 2025</t>
  </si>
  <si>
    <t>Trung tâm  Xúc tiến Du lịch</t>
  </si>
  <si>
    <t>(Kèm theo Quyết định số 480/QĐ-SVHTTDL ngày 12 tháng  12  năm 2024 của Sở Văn hóa, Thể thao và Du lịch)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</si>
</sst>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sz val="11"/>
      <color theme="1"/>
      <name val="times new roman"/>
      <family val="2"/>
      <charset val="163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7" fillId="0" borderId="0"/>
    <xf numFmtId="164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2" fillId="0" borderId="0" xfId="0" applyFont="1"/>
    <xf numFmtId="3" fontId="0" fillId="0" borderId="0" xfId="0" applyNumberFormat="1"/>
    <xf numFmtId="0" fontId="5" fillId="0" borderId="1" xfId="0" applyFont="1" applyBorder="1" applyAlignment="1">
      <alignment vertical="center"/>
    </xf>
    <xf numFmtId="0" fontId="0" fillId="0" borderId="0" xfId="0" applyFont="1"/>
    <xf numFmtId="3" fontId="0" fillId="0" borderId="0" xfId="0" applyNumberFormat="1" applyFont="1"/>
    <xf numFmtId="0" fontId="6" fillId="0" borderId="1" xfId="0" applyFont="1" applyBorder="1" applyAlignment="1">
      <alignment vertical="center"/>
    </xf>
    <xf numFmtId="3" fontId="2" fillId="0" borderId="0" xfId="0" applyNumberFormat="1" applyFont="1"/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right" wrapText="1"/>
    </xf>
    <xf numFmtId="3" fontId="5" fillId="0" borderId="1" xfId="0" applyNumberFormat="1" applyFont="1" applyBorder="1" applyAlignment="1">
      <alignment horizontal="right"/>
    </xf>
    <xf numFmtId="3" fontId="6" fillId="2" borderId="1" xfId="0" applyNumberFormat="1" applyFont="1" applyFill="1" applyBorder="1" applyAlignment="1">
      <alignment horizontal="right" wrapText="1"/>
    </xf>
    <xf numFmtId="3" fontId="6" fillId="0" borderId="1" xfId="0" applyNumberFormat="1" applyFont="1" applyBorder="1" applyAlignment="1">
      <alignment horizontal="right"/>
    </xf>
    <xf numFmtId="3" fontId="6" fillId="0" borderId="1" xfId="3" applyNumberFormat="1" applyFont="1" applyBorder="1" applyAlignment="1">
      <alignment horizontal="right" wrapText="1"/>
    </xf>
    <xf numFmtId="3" fontId="6" fillId="2" borderId="1" xfId="1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wrapText="1"/>
    </xf>
    <xf numFmtId="3" fontId="5" fillId="2" borderId="1" xfId="1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7">
    <cellStyle name="Comma" xfId="1" builtinId="3"/>
    <cellStyle name="Comma 5" xfId="6"/>
    <cellStyle name="Normal" xfId="0" builtinId="0"/>
    <cellStyle name="Normal 17" xfId="5"/>
    <cellStyle name="Normal 2" xfId="4"/>
    <cellStyle name="Normal 3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D7" sqref="D7:I7"/>
    </sheetView>
  </sheetViews>
  <sheetFormatPr defaultRowHeight="14.4" x14ac:dyDescent="0.3"/>
  <cols>
    <col min="1" max="1" width="5.44140625" customWidth="1"/>
    <col min="2" max="2" width="42" customWidth="1"/>
    <col min="3" max="4" width="15.33203125" customWidth="1"/>
    <col min="5" max="5" width="15" customWidth="1"/>
    <col min="6" max="6" width="14.44140625" customWidth="1"/>
    <col min="7" max="7" width="14.21875" customWidth="1"/>
    <col min="8" max="8" width="14.88671875" customWidth="1"/>
    <col min="9" max="9" width="14" customWidth="1"/>
    <col min="10" max="10" width="13.33203125" customWidth="1"/>
  </cols>
  <sheetData>
    <row r="1" spans="1:10" s="2" customFormat="1" ht="15.6" x14ac:dyDescent="0.3">
      <c r="A1" s="1" t="s">
        <v>8</v>
      </c>
      <c r="I1" s="3" t="s">
        <v>0</v>
      </c>
    </row>
    <row r="2" spans="1:10" s="2" customFormat="1" ht="15.6" x14ac:dyDescent="0.3">
      <c r="A2" s="1" t="s">
        <v>9</v>
      </c>
      <c r="B2" s="1"/>
    </row>
    <row r="3" spans="1:10" ht="18.600000000000001" customHeight="1" x14ac:dyDescent="0.3">
      <c r="A3" s="30" t="s">
        <v>34</v>
      </c>
      <c r="B3" s="30"/>
      <c r="C3" s="30"/>
      <c r="D3" s="30"/>
      <c r="E3" s="30"/>
      <c r="F3" s="30"/>
      <c r="G3" s="30"/>
      <c r="H3" s="30"/>
      <c r="I3" s="30"/>
    </row>
    <row r="4" spans="1:10" ht="15.6" x14ac:dyDescent="0.3">
      <c r="A4" s="31" t="s">
        <v>36</v>
      </c>
      <c r="B4" s="31"/>
      <c r="C4" s="31"/>
      <c r="D4" s="31"/>
      <c r="E4" s="31"/>
      <c r="F4" s="31"/>
      <c r="G4" s="31"/>
      <c r="H4" s="31"/>
      <c r="I4" s="31"/>
    </row>
    <row r="5" spans="1:10" ht="15.6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10" ht="15.6" x14ac:dyDescent="0.3">
      <c r="A6" s="11"/>
      <c r="B6" s="11"/>
      <c r="C6" s="11"/>
      <c r="D6" s="11"/>
      <c r="E6" s="11"/>
      <c r="F6" s="11"/>
      <c r="G6" s="11"/>
      <c r="H6" s="34" t="s">
        <v>32</v>
      </c>
      <c r="I6" s="34"/>
    </row>
    <row r="7" spans="1:10" ht="15.6" x14ac:dyDescent="0.3">
      <c r="A7" s="33" t="s">
        <v>1</v>
      </c>
      <c r="B7" s="33" t="s">
        <v>2</v>
      </c>
      <c r="C7" s="33" t="s">
        <v>3</v>
      </c>
      <c r="D7" s="33" t="s">
        <v>4</v>
      </c>
      <c r="E7" s="33"/>
      <c r="F7" s="33"/>
      <c r="G7" s="33"/>
      <c r="H7" s="33"/>
      <c r="I7" s="33"/>
    </row>
    <row r="8" spans="1:10" ht="71.25" customHeight="1" x14ac:dyDescent="0.3">
      <c r="A8" s="33"/>
      <c r="B8" s="33"/>
      <c r="C8" s="33"/>
      <c r="D8" s="12" t="s">
        <v>10</v>
      </c>
      <c r="E8" s="12" t="s">
        <v>31</v>
      </c>
      <c r="F8" s="12" t="s">
        <v>11</v>
      </c>
      <c r="G8" s="12" t="s">
        <v>12</v>
      </c>
      <c r="H8" s="12" t="s">
        <v>30</v>
      </c>
      <c r="I8" s="12" t="s">
        <v>35</v>
      </c>
    </row>
    <row r="9" spans="1:10" ht="15.6" x14ac:dyDescent="0.3">
      <c r="A9" s="13" t="s">
        <v>5</v>
      </c>
      <c r="B9" s="13" t="s">
        <v>6</v>
      </c>
      <c r="C9" s="13">
        <v>1</v>
      </c>
      <c r="D9" s="13">
        <v>2</v>
      </c>
      <c r="E9" s="13">
        <v>3</v>
      </c>
      <c r="F9" s="13"/>
      <c r="G9" s="13"/>
      <c r="H9" s="13"/>
      <c r="I9" s="13">
        <v>4</v>
      </c>
    </row>
    <row r="10" spans="1:10" ht="15.6" x14ac:dyDescent="0.3">
      <c r="A10" s="12" t="s">
        <v>7</v>
      </c>
      <c r="B10" s="6" t="s">
        <v>27</v>
      </c>
      <c r="C10" s="27">
        <f>C11</f>
        <v>51000000</v>
      </c>
      <c r="D10" s="27">
        <f t="shared" ref="D10:I10" si="0">D11</f>
        <v>51000000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</row>
    <row r="11" spans="1:10" s="4" customFormat="1" ht="15.6" x14ac:dyDescent="0.3">
      <c r="A11" s="13">
        <v>1</v>
      </c>
      <c r="B11" s="9" t="s">
        <v>13</v>
      </c>
      <c r="C11" s="20">
        <f>D11</f>
        <v>51000000</v>
      </c>
      <c r="D11" s="21">
        <v>51000000</v>
      </c>
      <c r="E11" s="22"/>
      <c r="F11" s="22"/>
      <c r="G11" s="22"/>
      <c r="H11" s="22"/>
      <c r="I11" s="22"/>
    </row>
    <row r="12" spans="1:10" ht="15.6" x14ac:dyDescent="0.3">
      <c r="A12" s="13">
        <v>2</v>
      </c>
      <c r="B12" s="9" t="s">
        <v>20</v>
      </c>
      <c r="C12" s="20">
        <f>D12</f>
        <v>0</v>
      </c>
      <c r="D12" s="21">
        <v>0</v>
      </c>
      <c r="E12" s="21"/>
      <c r="F12" s="21"/>
      <c r="G12" s="21"/>
      <c r="H12" s="21"/>
      <c r="I12" s="21"/>
    </row>
    <row r="13" spans="1:10" ht="15.6" x14ac:dyDescent="0.3">
      <c r="A13" s="13">
        <v>3</v>
      </c>
      <c r="B13" s="9" t="s">
        <v>21</v>
      </c>
      <c r="C13" s="20">
        <f>D13</f>
        <v>51000000</v>
      </c>
      <c r="D13" s="21">
        <f>D11</f>
        <v>51000000</v>
      </c>
      <c r="E13" s="21"/>
      <c r="F13" s="21"/>
      <c r="G13" s="21"/>
      <c r="H13" s="21"/>
      <c r="I13" s="21"/>
    </row>
    <row r="14" spans="1:10" ht="15.6" x14ac:dyDescent="0.3">
      <c r="A14" s="12" t="s">
        <v>14</v>
      </c>
      <c r="B14" s="6" t="s">
        <v>29</v>
      </c>
      <c r="C14" s="23">
        <f>C15</f>
        <v>99999000000</v>
      </c>
      <c r="D14" s="23">
        <f t="shared" ref="D14:I14" si="1">D15</f>
        <v>15392000000</v>
      </c>
      <c r="E14" s="23">
        <f t="shared" si="1"/>
        <v>16606000000</v>
      </c>
      <c r="F14" s="23">
        <f t="shared" si="1"/>
        <v>6210000000</v>
      </c>
      <c r="G14" s="23">
        <f t="shared" si="1"/>
        <v>4484000000</v>
      </c>
      <c r="H14" s="23">
        <f t="shared" si="1"/>
        <v>52765000000</v>
      </c>
      <c r="I14" s="23">
        <f t="shared" si="1"/>
        <v>4542000000</v>
      </c>
      <c r="J14" s="5"/>
    </row>
    <row r="15" spans="1:10" ht="15.6" x14ac:dyDescent="0.3">
      <c r="A15" s="12" t="s">
        <v>5</v>
      </c>
      <c r="B15" s="6" t="s">
        <v>28</v>
      </c>
      <c r="C15" s="23">
        <f>C16+C19+C22+C24+C26+C28+C31</f>
        <v>99999000000</v>
      </c>
      <c r="D15" s="23">
        <f t="shared" ref="D15:I15" si="2">D16+D19+D22+D24+D26+D28+D31</f>
        <v>15392000000</v>
      </c>
      <c r="E15" s="23">
        <f t="shared" si="2"/>
        <v>16606000000</v>
      </c>
      <c r="F15" s="23">
        <f t="shared" si="2"/>
        <v>6210000000</v>
      </c>
      <c r="G15" s="23">
        <f t="shared" si="2"/>
        <v>4484000000</v>
      </c>
      <c r="H15" s="23">
        <f t="shared" si="2"/>
        <v>52765000000</v>
      </c>
      <c r="I15" s="23">
        <f t="shared" si="2"/>
        <v>4542000000</v>
      </c>
      <c r="J15" s="5"/>
    </row>
    <row r="16" spans="1:10" s="4" customFormat="1" ht="15.6" x14ac:dyDescent="0.3">
      <c r="A16" s="13">
        <v>1</v>
      </c>
      <c r="B16" s="6" t="s">
        <v>16</v>
      </c>
      <c r="C16" s="23">
        <f t="shared" ref="C16:C33" si="3">SUM(D16:I16)</f>
        <v>9262000000</v>
      </c>
      <c r="D16" s="22">
        <f>D17+D18</f>
        <v>9262000000</v>
      </c>
      <c r="E16" s="22"/>
      <c r="F16" s="22"/>
      <c r="G16" s="22"/>
      <c r="H16" s="22"/>
      <c r="I16" s="22"/>
      <c r="J16" s="10"/>
    </row>
    <row r="17" spans="1:10" ht="15.6" x14ac:dyDescent="0.3">
      <c r="A17" s="13"/>
      <c r="B17" s="9" t="s">
        <v>23</v>
      </c>
      <c r="C17" s="20">
        <f t="shared" si="3"/>
        <v>7766000000</v>
      </c>
      <c r="D17" s="21">
        <v>7766000000</v>
      </c>
      <c r="E17" s="21"/>
      <c r="F17" s="21"/>
      <c r="G17" s="21"/>
      <c r="H17" s="21"/>
      <c r="I17" s="21"/>
      <c r="J17" s="5"/>
    </row>
    <row r="18" spans="1:10" ht="15.6" x14ac:dyDescent="0.3">
      <c r="A18" s="13"/>
      <c r="B18" s="9" t="s">
        <v>24</v>
      </c>
      <c r="C18" s="20">
        <f t="shared" si="3"/>
        <v>1496000000</v>
      </c>
      <c r="D18" s="21">
        <v>1496000000</v>
      </c>
      <c r="E18" s="21"/>
      <c r="F18" s="21"/>
      <c r="G18" s="21"/>
      <c r="H18" s="21"/>
      <c r="I18" s="21"/>
      <c r="J18" s="5"/>
    </row>
    <row r="19" spans="1:10" ht="15.6" x14ac:dyDescent="0.3">
      <c r="A19" s="13">
        <v>2</v>
      </c>
      <c r="B19" s="6" t="s">
        <v>17</v>
      </c>
      <c r="C19" s="23">
        <f t="shared" si="3"/>
        <v>4292000000</v>
      </c>
      <c r="D19" s="22"/>
      <c r="E19" s="22"/>
      <c r="F19" s="22"/>
      <c r="G19" s="22"/>
      <c r="H19" s="22"/>
      <c r="I19" s="22">
        <f>I20+I21</f>
        <v>4292000000</v>
      </c>
      <c r="J19" s="5"/>
    </row>
    <row r="20" spans="1:10" ht="15.6" x14ac:dyDescent="0.3">
      <c r="A20" s="13"/>
      <c r="B20" s="9" t="s">
        <v>25</v>
      </c>
      <c r="C20" s="20">
        <f t="shared" si="3"/>
        <v>1928000000</v>
      </c>
      <c r="D20" s="21"/>
      <c r="E20" s="21"/>
      <c r="F20" s="21"/>
      <c r="G20" s="21"/>
      <c r="H20" s="21"/>
      <c r="I20" s="21">
        <v>1928000000</v>
      </c>
      <c r="J20" s="5"/>
    </row>
    <row r="21" spans="1:10" ht="15.6" x14ac:dyDescent="0.3">
      <c r="A21" s="13"/>
      <c r="B21" s="9" t="s">
        <v>26</v>
      </c>
      <c r="C21" s="20">
        <f t="shared" si="3"/>
        <v>2364000000</v>
      </c>
      <c r="D21" s="21"/>
      <c r="E21" s="21"/>
      <c r="F21" s="21"/>
      <c r="G21" s="21"/>
      <c r="H21" s="21"/>
      <c r="I21" s="21">
        <v>2364000000</v>
      </c>
      <c r="J21" s="5"/>
    </row>
    <row r="22" spans="1:10" ht="15.6" x14ac:dyDescent="0.3">
      <c r="A22" s="13">
        <v>3</v>
      </c>
      <c r="B22" s="14" t="s">
        <v>22</v>
      </c>
      <c r="C22" s="23">
        <f t="shared" si="3"/>
        <v>250000000</v>
      </c>
      <c r="D22" s="15"/>
      <c r="E22" s="22"/>
      <c r="F22" s="22"/>
      <c r="G22" s="22"/>
      <c r="H22" s="22"/>
      <c r="I22" s="22">
        <f>I23</f>
        <v>250000000</v>
      </c>
      <c r="J22" s="5"/>
    </row>
    <row r="23" spans="1:10" ht="15.6" x14ac:dyDescent="0.3">
      <c r="A23" s="13"/>
      <c r="B23" s="9" t="s">
        <v>26</v>
      </c>
      <c r="C23" s="20">
        <f t="shared" si="3"/>
        <v>250000000</v>
      </c>
      <c r="D23" s="15"/>
      <c r="E23" s="21"/>
      <c r="F23" s="21"/>
      <c r="G23" s="21"/>
      <c r="H23" s="21"/>
      <c r="I23" s="21">
        <v>250000000</v>
      </c>
      <c r="J23" s="5"/>
    </row>
    <row r="24" spans="1:10" ht="15.6" x14ac:dyDescent="0.3">
      <c r="A24" s="13">
        <v>4</v>
      </c>
      <c r="B24" s="6" t="s">
        <v>15</v>
      </c>
      <c r="C24" s="23">
        <f t="shared" si="3"/>
        <v>23000000000</v>
      </c>
      <c r="D24" s="15"/>
      <c r="E24" s="22"/>
      <c r="F24" s="22"/>
      <c r="G24" s="22"/>
      <c r="H24" s="22">
        <f>H25</f>
        <v>23000000000</v>
      </c>
      <c r="I24" s="21"/>
      <c r="J24" s="5"/>
    </row>
    <row r="25" spans="1:10" ht="15.6" x14ac:dyDescent="0.3">
      <c r="A25" s="13"/>
      <c r="B25" s="9" t="s">
        <v>26</v>
      </c>
      <c r="C25" s="20">
        <f t="shared" si="3"/>
        <v>23000000000</v>
      </c>
      <c r="D25" s="24"/>
      <c r="E25" s="21"/>
      <c r="F25" s="21"/>
      <c r="G25" s="21"/>
      <c r="H25" s="21">
        <v>23000000000</v>
      </c>
      <c r="I25" s="21"/>
      <c r="J25" s="5"/>
    </row>
    <row r="26" spans="1:10" ht="15.6" x14ac:dyDescent="0.3">
      <c r="A26" s="13">
        <v>5</v>
      </c>
      <c r="B26" s="14" t="s">
        <v>18</v>
      </c>
      <c r="C26" s="23">
        <f t="shared" si="3"/>
        <v>610000000</v>
      </c>
      <c r="D26" s="26">
        <f>D27</f>
        <v>610000000</v>
      </c>
      <c r="E26" s="22">
        <f>E27</f>
        <v>0</v>
      </c>
      <c r="F26" s="21"/>
      <c r="G26" s="21"/>
      <c r="H26" s="21"/>
      <c r="I26" s="21"/>
      <c r="J26" s="5"/>
    </row>
    <row r="27" spans="1:10" ht="15.6" x14ac:dyDescent="0.3">
      <c r="A27" s="13"/>
      <c r="B27" s="9" t="s">
        <v>26</v>
      </c>
      <c r="C27" s="20">
        <f t="shared" si="3"/>
        <v>610000000</v>
      </c>
      <c r="D27" s="18">
        <v>610000000</v>
      </c>
      <c r="E27" s="18"/>
      <c r="F27" s="18"/>
      <c r="G27" s="18"/>
      <c r="H27" s="18"/>
      <c r="I27" s="16"/>
      <c r="J27" s="5"/>
    </row>
    <row r="28" spans="1:10" s="7" customFormat="1" ht="15.6" x14ac:dyDescent="0.3">
      <c r="A28" s="13">
        <v>6</v>
      </c>
      <c r="B28" s="6" t="s">
        <v>19</v>
      </c>
      <c r="C28" s="23">
        <f>SUM(D28:I28)</f>
        <v>27920000000</v>
      </c>
      <c r="D28" s="15">
        <f>D29+D30</f>
        <v>620000000</v>
      </c>
      <c r="E28" s="15">
        <f t="shared" ref="E28:I28" si="4">E29+E30</f>
        <v>16606000000</v>
      </c>
      <c r="F28" s="15">
        <f t="shared" si="4"/>
        <v>6210000000</v>
      </c>
      <c r="G28" s="15">
        <f t="shared" si="4"/>
        <v>4484000000</v>
      </c>
      <c r="H28" s="15">
        <f t="shared" si="4"/>
        <v>0</v>
      </c>
      <c r="I28" s="15">
        <f t="shared" si="4"/>
        <v>0</v>
      </c>
      <c r="J28" s="8"/>
    </row>
    <row r="29" spans="1:10" ht="15.6" x14ac:dyDescent="0.3">
      <c r="A29" s="13"/>
      <c r="B29" s="9" t="s">
        <v>23</v>
      </c>
      <c r="C29" s="20">
        <f>SUM(D29:I29)</f>
        <v>13916000000</v>
      </c>
      <c r="D29" s="17"/>
      <c r="E29" s="24">
        <v>6884000000</v>
      </c>
      <c r="F29" s="21">
        <v>3747000000</v>
      </c>
      <c r="G29" s="21">
        <v>3285000000</v>
      </c>
      <c r="H29" s="21"/>
      <c r="I29" s="21"/>
      <c r="J29" s="5"/>
    </row>
    <row r="30" spans="1:10" ht="15.6" x14ac:dyDescent="0.3">
      <c r="A30" s="13"/>
      <c r="B30" s="9" t="s">
        <v>24</v>
      </c>
      <c r="C30" s="20">
        <f>SUM(D30:I30)</f>
        <v>14004000000</v>
      </c>
      <c r="D30" s="17">
        <v>620000000</v>
      </c>
      <c r="E30" s="17">
        <v>9722000000</v>
      </c>
      <c r="F30" s="17">
        <v>2463000000</v>
      </c>
      <c r="G30" s="17">
        <v>1199000000</v>
      </c>
      <c r="H30" s="17"/>
      <c r="I30" s="15"/>
      <c r="J30" s="5"/>
    </row>
    <row r="31" spans="1:10" ht="15.6" x14ac:dyDescent="0.3">
      <c r="A31" s="13">
        <v>7</v>
      </c>
      <c r="B31" s="6" t="s">
        <v>33</v>
      </c>
      <c r="C31" s="23">
        <f>SUM(D31:I31)</f>
        <v>34665000000</v>
      </c>
      <c r="D31" s="22">
        <f>D32+D33</f>
        <v>4900000000</v>
      </c>
      <c r="E31" s="22"/>
      <c r="F31" s="22"/>
      <c r="G31" s="22"/>
      <c r="H31" s="22">
        <f t="shared" ref="H31" si="5">H32+H33</f>
        <v>29765000000</v>
      </c>
      <c r="I31" s="21"/>
      <c r="J31" s="5"/>
    </row>
    <row r="32" spans="1:10" ht="15.6" x14ac:dyDescent="0.3">
      <c r="A32" s="13"/>
      <c r="B32" s="9" t="s">
        <v>23</v>
      </c>
      <c r="C32" s="20">
        <f t="shared" si="3"/>
        <v>7221000000</v>
      </c>
      <c r="D32" s="21"/>
      <c r="E32" s="21"/>
      <c r="F32" s="15"/>
      <c r="G32" s="19"/>
      <c r="H32" s="21">
        <v>7221000000</v>
      </c>
      <c r="I32" s="21"/>
      <c r="J32" s="5"/>
    </row>
    <row r="33" spans="1:10" ht="16.8" x14ac:dyDescent="0.3">
      <c r="A33" s="13"/>
      <c r="B33" s="9" t="s">
        <v>24</v>
      </c>
      <c r="C33" s="20">
        <f t="shared" si="3"/>
        <v>27444000000</v>
      </c>
      <c r="D33" s="17">
        <v>4900000000</v>
      </c>
      <c r="E33" s="21"/>
      <c r="F33" s="25"/>
      <c r="G33" s="21"/>
      <c r="H33" s="21">
        <v>22544000000</v>
      </c>
      <c r="I33" s="21"/>
      <c r="J33" s="5"/>
    </row>
    <row r="34" spans="1:10" ht="57.75" customHeight="1" x14ac:dyDescent="0.3">
      <c r="A34" s="28"/>
      <c r="B34" s="28"/>
      <c r="C34" s="29"/>
      <c r="D34" s="28"/>
      <c r="E34" s="28"/>
      <c r="F34" s="28"/>
      <c r="G34" s="28"/>
      <c r="H34" s="28"/>
      <c r="I34" s="28"/>
    </row>
  </sheetData>
  <mergeCells count="8">
    <mergeCell ref="A3:I3"/>
    <mergeCell ref="A4:I4"/>
    <mergeCell ref="A5:I5"/>
    <mergeCell ref="A7:A8"/>
    <mergeCell ref="B7:B8"/>
    <mergeCell ref="C7:C8"/>
    <mergeCell ref="D7:I7"/>
    <mergeCell ref="H6:I6"/>
  </mergeCells>
  <pageMargins left="0.24" right="0.16" top="0.7" bottom="0.53" header="0.63" footer="0.5500000000000000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2024-12-23T01:21:06Z</cp:lastPrinted>
  <dcterms:created xsi:type="dcterms:W3CDTF">2020-12-26T05:20:17Z</dcterms:created>
  <dcterms:modified xsi:type="dcterms:W3CDTF">2025-04-28T06:46:10Z</dcterms:modified>
</cp:coreProperties>
</file>