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0736" windowHeight="11160" firstSheet="1" activeTab="1"/>
  </bookViews>
  <sheets>
    <sheet name="foxz" sheetId="2" state="veryHidden" r:id="rId1"/>
    <sheet name="Sheet1" sheetId="1"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4" i="1" l="1"/>
  <c r="B17" i="1"/>
  <c r="B27" i="1" l="1"/>
  <c r="B25" i="1" s="1"/>
  <c r="B21" i="1"/>
  <c r="B18" i="1"/>
  <c r="B16" i="1"/>
  <c r="B15" i="1" l="1"/>
  <c r="B14" i="1" s="1"/>
  <c r="B13" i="1" s="1"/>
  <c r="B12" i="1" s="1"/>
  <c r="B11" i="1" s="1"/>
</calcChain>
</file>

<file path=xl/sharedStrings.xml><?xml version="1.0" encoding="utf-8"?>
<sst xmlns="http://schemas.openxmlformats.org/spreadsheetml/2006/main" count="42" uniqueCount="42">
  <si>
    <t>NỘI DUNG</t>
  </si>
  <si>
    <t>TỔNG SỐ</t>
  </si>
  <si>
    <t xml:space="preserve">             UBND TỈNH TÂY NINH</t>
  </si>
  <si>
    <t>SỞ VĂN HÓA, THỂ THAO VÀ DU LỊCH</t>
  </si>
  <si>
    <t>Đơn vị tính:  đồng</t>
  </si>
  <si>
    <t>A. TỔNG SỐ THU, CHI, NỘP NGÂN SÁCH PHÍ, LỆ PHÍ</t>
  </si>
  <si>
    <t xml:space="preserve">NGUỒN CÂN ĐỐI NGÂN SÁCH ĐỊA PHƯƠNG </t>
  </si>
  <si>
    <t xml:space="preserve">I. Chi sự nghiệp </t>
  </si>
  <si>
    <t>ĐƠN VỊ: BẢO TÀNG TỈNH</t>
  </si>
  <si>
    <t>MÃ ĐVQHNS: 1028264</t>
  </si>
  <si>
    <t xml:space="preserve"> - Chi hoạt động thường xuyên</t>
  </si>
  <si>
    <t xml:space="preserve"> - Chống mối, khử trùng cho nhà trưng bày và kho hiện vật bảo tàng</t>
  </si>
  <si>
    <t xml:space="preserve"> - Công tác sưu tầm hiện vật và trao đổi hiện vật</t>
  </si>
  <si>
    <t xml:space="preserve"> - Tổ chức hội thảo giải pháp bảo tồn phát huy giá trị dân ca, dân vũ, dân nhạc các dân tộc thiểu số trên địa bàn tỉnh </t>
  </si>
  <si>
    <t xml:space="preserve"> - Tổ chức sinh hoạt tại các di tích, điểm du lịch; triển lãm lưu động giới thiệu nghệ thuật đờn ca tài tử</t>
  </si>
  <si>
    <t xml:space="preserve"> - Bảo quản trị liệu hiện vật chất liệu kim loại kho cổ vật</t>
  </si>
  <si>
    <t xml:space="preserve"> - Giám định hiện vật tiền cổ chất liệu kim loại </t>
  </si>
  <si>
    <t xml:space="preserve"> - Triển lãm tại chỗ và lưu động, kết hợp tổ chức chương trình giáo dục thông qua di sản văn hóa Kỷ niệm 135 ngày sinh của Chủ tịch Hồ Chí Minh (19/5/1890-19/5/2025)”</t>
  </si>
  <si>
    <t xml:space="preserve"> - Kinh phí Triển lãm phục vụ Đại hội Đảng bộ tỉnh Tây Ninh nhiệm kỳ 2025-2030</t>
  </si>
  <si>
    <t>B. DỰ TOÁN CHI NGÂN SÁCH NHÀ NƯỚC GIAO NĂM 2025</t>
  </si>
  <si>
    <t xml:space="preserve"> - Chi quỹ lương (21 biên chế) theo mức lương cơ sở 1.490.000 đồng</t>
  </si>
  <si>
    <t xml:space="preserve"> - KP hỗ trợ HĐLĐ theo NĐ 111/2022/NĐ-CP (03 HĐLĐ)</t>
  </si>
  <si>
    <t>Kinh phí mua sắm sửa chữa</t>
  </si>
  <si>
    <t>Kinh phí theo nhiệm vụ được giao</t>
  </si>
  <si>
    <t>DỰ TOÁN THU, CHI NGÂN SÁCH NHÀ NƯỚC NĂM 2025</t>
  </si>
  <si>
    <t xml:space="preserve"> - Nguồn CCTL thực hiện nhu cầu tăng MLCS từ 1.490.000 đồng đến 2,340.000đ và chính sách an sinh xã hội (21 biên chế)</t>
  </si>
  <si>
    <t xml:space="preserve"> - Trong tổng chi ngân sách trên bao gồm mức trích lập Quỹ thi đua khen thưởng của đơn vị theo quy định tại Nghị định số 98/2023/NĐ-CP ngày 31/12/2023 của Chính phủ (Quỹ thi đua khen thưởng được trích lập từ nguồn kinh phí hoạt động thường xuyên của cơ quan quản lý hành chính và bộ máy đơn vị sự nghiệp)./.</t>
  </si>
  <si>
    <t xml:space="preserve"> - Đối với mua sắm tài sản, trang thiết bị; cải tạo nâng cấp mở rộng các hạng mục công trình từ nguồn vốn chi thường xuyên thuộc thẩm quyền quy định tại Nghị định 138/2024/NĐ-CP ngày 24/10/2024 của Chính phủ. Các đơn vị sử dụng ngân sách phân khai kinh phí thực hiện khi được Hội đồng nhân dân tỉnh ban hành Quy định thẩm quyền quyết định phê duyệt nhiệm vụ và dự toán kinh phí thực hiện mua sắm tài sản, trang thiết bị; quy định phân cấp thẩm quyền quyết định phê duyệt nhiệm vụ và dự toán kinh phí thực hiện cải tạo, nâng cấp, mở rộng, xây dựng mới hạng mục công trình trong các dự án đã đầu tư xây dựng sử dụng nguồn chi thường xuyên ngân sách nhà nước của các cơ quan, đơn vị.</t>
  </si>
  <si>
    <t xml:space="preserve">1. Bảo tàng tỉnh </t>
  </si>
  <si>
    <t>I.1. Sự nghiệp văn hóa (Loại 160 - 161)</t>
  </si>
  <si>
    <t>1.1 Kinh phí thực hiện chế độ tự chủ. Trong đó:</t>
  </si>
  <si>
    <t>Chi hoạt động (Nguồn 13)</t>
  </si>
  <si>
    <t>a) Chi quỹ lương</t>
  </si>
  <si>
    <t>b) Chi thường xuyên</t>
  </si>
  <si>
    <t>1.2 Kinh phí không thực hiện tự chủ. Bao gồm:</t>
  </si>
  <si>
    <t>a) Nguồn 12</t>
  </si>
  <si>
    <t xml:space="preserve">b) Nguồn 18: Kinh phí khen thưởng theo NĐ số 73/2024/NĐ-CP </t>
  </si>
  <si>
    <t xml:space="preserve">  (Kèm theo Quyết định số:      /QĐ-SVHTTDL ngày      /01/2025 của Sở Văn hóa, Thể thao và Du lịch)</t>
  </si>
  <si>
    <t xml:space="preserve"> - Triển lãm kỷ niệm 95 năm ngày thành lập Đảng Cộng Sản Việt Nam (03/02/1930-03/02/2025), mừng Đảng quang vinh – mừng xuân năm 2025; kết hơp tổ chức chương trình giáo dục thông qua di sản văn hóa.  </t>
  </si>
  <si>
    <t xml:space="preserve"> - Triển lãm kỷ niệm 50 năm ngày giải phóng miền Nam thống nhất đất nước (30/4/1975-30/4/2025), 135 năm ngày sinh của Chủ tịch Hồ Chí Minh (19/5/1890-19/5/2025); kết hợp tổ chức chương trình giáo dục thông qua di sản văn hóa</t>
  </si>
  <si>
    <t xml:space="preserve"> - Triển lãm kỷ niệm 80 năm Ngày Cách mạng Tháng Tám  và Quốc khánh nước Cộng hòa xã hội chủ nghĩa Việt Nam (2/9/1945-2/9/2025) Năm 2025: Kết hợp tổ chức 80 năm Ngày tổng tuyển cử của Nước CHXHCNVN</t>
  </si>
  <si>
    <t xml:space="preserve"> - Tập huấn công tác PCCC và thực tập phương án  PCCC cứu hộ cứu nạn 
(Tiền mua phương tiện PCCC và cứu nạn, cứu hộ trang bị đội PCCC đơn vị còn thiếu và thay thế các phương tiện cũ theo phụ lục 2 Thông tư số 150/2020/TT-BCA, ngày 31/12/2020 của Bộ trưởng Bộ Công an, tiền bồi dưỡng giáo viên hướng dẫn lực lượng PCCC cơ sở. bơm bình CO2, tạo khói giả, xăng, nước uống...)</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</si>
</sst>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_(* #,##0.00_);_(* \(#,##0.00\);_(* &quot;-&quot;??_);_(@_)"/>
    <numFmt numFmtId="165" formatCode="_-* #,##0.00\ _₫_-;\-* #,##0.00\ _₫_-;_-* &quot;-&quot;??\ _₫_-;_-@_-"/>
  </numFmts>
  <fonts count="13" x14ac:knownFonts="1">
    <font>
      <sz val="11"/>
      <color theme="1"/>
      <name val="Calibri"/>
      <family val="2"/>
      <scheme val="minor"/>
    </font>
    <font>
      <sz val="12"/>
      <name val="Times New Roman"/>
      <family val="1"/>
    </font>
    <font>
      <sz val="13"/>
      <name val="Times New Roman"/>
      <family val="1"/>
    </font>
    <font>
      <b/>
      <sz val="13"/>
      <name val="Times New Roman"/>
      <family val="1"/>
    </font>
    <font>
      <sz val="10"/>
      <name val="Arial"/>
      <family val="2"/>
    </font>
    <font>
      <i/>
      <sz val="12"/>
      <name val="Times New Roman"/>
      <family val="1"/>
    </font>
    <font>
      <b/>
      <sz val="12"/>
      <name val="Times New Roman"/>
      <family val="1"/>
    </font>
    <font>
      <sz val="11"/>
      <color theme="1"/>
      <name val="times new roman"/>
      <family val="2"/>
      <charset val="163"/>
    </font>
    <font>
      <sz val="11"/>
      <name val="Calibri"/>
      <family val="2"/>
      <scheme val="minor"/>
    </font>
    <font>
      <b/>
      <i/>
      <sz val="13"/>
      <name val="Times New Roman"/>
      <family val="1"/>
    </font>
    <font>
      <sz val="12"/>
      <name val="VNI-Times"/>
    </font>
    <font>
      <b/>
      <u/>
      <sz val="13"/>
      <name val="Times New Roman"/>
      <family val="1"/>
    </font>
    <font>
      <sz val="13"/>
      <color rgb="FFFF0000"/>
      <name val="Times New Roman"/>
      <family val="1"/>
    </font>
  </fonts>
  <fills count="3">
    <fill>
      <patternFill patternType="none"/>
    </fill>
    <fill>
      <patternFill patternType="gray125"/>
    </fill>
    <fill>
      <patternFill patternType="solid">
        <fgColor theme="0"/>
        <bgColor indexed="64"/>
      </patternFill>
    </fill>
  </fills>
  <borders count="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7" fillId="0" borderId="0"/>
    <xf numFmtId="164" fontId="1" fillId="0" borderId="0" applyFont="0" applyFill="0" applyBorder="0" applyAlignment="0" applyProtection="0"/>
    <xf numFmtId="0" fontId="4" fillId="0" borderId="0"/>
    <xf numFmtId="165" fontId="7" fillId="0" borderId="0" applyFont="0" applyFill="0" applyBorder="0" applyAlignment="0" applyProtection="0"/>
    <xf numFmtId="0" fontId="4" fillId="0" borderId="0"/>
    <xf numFmtId="0" fontId="10" fillId="0" borderId="0"/>
  </cellStyleXfs>
  <cellXfs count="39">
    <xf numFmtId="0" fontId="0" fillId="0" borderId="0" xfId="0"/>
    <xf numFmtId="0" fontId="2" fillId="2" borderId="0" xfId="1" applyFont="1" applyFill="1" applyAlignment="1">
      <alignment vertical="center"/>
    </xf>
    <xf numFmtId="0" fontId="8" fillId="2" borderId="0" xfId="0" applyFont="1" applyFill="1" applyAlignment="1">
      <alignment vertical="center"/>
    </xf>
    <xf numFmtId="0" fontId="6" fillId="2" borderId="0" xfId="0" applyFont="1" applyFill="1" applyAlignment="1">
      <alignment vertical="center"/>
    </xf>
    <xf numFmtId="0" fontId="6" fillId="2" borderId="2" xfId="0" applyFont="1" applyFill="1" applyBorder="1" applyAlignment="1">
      <alignment horizontal="center" vertical="center"/>
    </xf>
    <xf numFmtId="0" fontId="3" fillId="2" borderId="2" xfId="0" applyFont="1" applyFill="1" applyBorder="1" applyAlignment="1">
      <alignment vertical="center"/>
    </xf>
    <xf numFmtId="3" fontId="3" fillId="2" borderId="2" xfId="0" applyNumberFormat="1" applyFont="1" applyFill="1" applyBorder="1" applyAlignment="1">
      <alignment vertical="center"/>
    </xf>
    <xf numFmtId="0" fontId="11" fillId="2" borderId="2" xfId="0" applyFont="1" applyFill="1" applyBorder="1" applyAlignment="1">
      <alignment vertical="center"/>
    </xf>
    <xf numFmtId="3" fontId="11" fillId="2" borderId="2" xfId="0" applyNumberFormat="1" applyFont="1" applyFill="1" applyBorder="1" applyAlignment="1">
      <alignment vertical="center"/>
    </xf>
    <xf numFmtId="0" fontId="3" fillId="2" borderId="2" xfId="0" applyFont="1" applyFill="1" applyBorder="1" applyAlignment="1">
      <alignment horizontal="left" vertical="center" wrapText="1"/>
    </xf>
    <xf numFmtId="0" fontId="2" fillId="2" borderId="2" xfId="0" quotePrefix="1" applyFont="1" applyFill="1" applyBorder="1" applyAlignment="1">
      <alignment horizontal="left" vertical="center"/>
    </xf>
    <xf numFmtId="3" fontId="2" fillId="2" borderId="2" xfId="0" applyNumberFormat="1" applyFont="1" applyFill="1" applyBorder="1" applyAlignment="1">
      <alignment vertical="center"/>
    </xf>
    <xf numFmtId="0" fontId="2" fillId="2" borderId="2" xfId="0" quotePrefix="1" applyFont="1" applyFill="1" applyBorder="1" applyAlignment="1">
      <alignment horizontal="left" vertical="center" wrapText="1"/>
    </xf>
    <xf numFmtId="0" fontId="3" fillId="2" borderId="2" xfId="3" applyFont="1" applyFill="1" applyBorder="1" applyAlignment="1">
      <alignment horizontal="left" vertical="center"/>
    </xf>
    <xf numFmtId="3" fontId="3" fillId="2" borderId="2" xfId="3" applyNumberFormat="1" applyFont="1" applyFill="1" applyBorder="1" applyAlignment="1">
      <alignment vertical="center" wrapText="1"/>
    </xf>
    <xf numFmtId="0" fontId="9" fillId="2" borderId="2" xfId="3" applyFont="1" applyFill="1" applyBorder="1" applyAlignment="1">
      <alignment horizontal="left" vertical="center"/>
    </xf>
    <xf numFmtId="3" fontId="9" fillId="2" borderId="2" xfId="3" applyNumberFormat="1" applyFont="1" applyFill="1" applyBorder="1" applyAlignment="1">
      <alignment vertical="center" wrapText="1"/>
    </xf>
    <xf numFmtId="0" fontId="9" fillId="2" borderId="2" xfId="0" applyFont="1" applyFill="1" applyBorder="1" applyAlignment="1">
      <alignment vertical="center" wrapText="1"/>
    </xf>
    <xf numFmtId="3" fontId="9" fillId="2" borderId="2" xfId="0" applyNumberFormat="1" applyFont="1" applyFill="1" applyBorder="1" applyAlignment="1">
      <alignment vertical="center" wrapText="1"/>
    </xf>
    <xf numFmtId="0" fontId="6" fillId="2" borderId="0" xfId="1" applyFont="1" applyFill="1" applyAlignment="1">
      <alignment vertical="center"/>
    </xf>
    <xf numFmtId="0" fontId="3" fillId="0" borderId="2" xfId="8" applyFont="1" applyBorder="1" applyAlignment="1">
      <alignment vertical="center"/>
    </xf>
    <xf numFmtId="3" fontId="3" fillId="2" borderId="2" xfId="0" applyNumberFormat="1" applyFont="1" applyFill="1" applyBorder="1" applyAlignment="1">
      <alignment vertical="center" wrapText="1"/>
    </xf>
    <xf numFmtId="0" fontId="3" fillId="2" borderId="2" xfId="0" quotePrefix="1" applyFont="1" applyFill="1" applyBorder="1" applyAlignment="1">
      <alignment horizontal="left" vertical="center" wrapText="1"/>
    </xf>
    <xf numFmtId="0" fontId="1" fillId="2" borderId="0" xfId="0" applyFont="1" applyFill="1" applyAlignment="1">
      <alignment vertical="center"/>
    </xf>
    <xf numFmtId="0" fontId="1" fillId="2" borderId="0" xfId="1" applyFont="1" applyFill="1" applyAlignment="1">
      <alignment vertical="center"/>
    </xf>
    <xf numFmtId="0" fontId="1" fillId="2" borderId="0" xfId="0" applyFont="1" applyFill="1"/>
    <xf numFmtId="0" fontId="3" fillId="2" borderId="2" xfId="0" applyFont="1" applyFill="1" applyBorder="1" applyAlignment="1">
      <alignment horizontal="left" vertical="center"/>
    </xf>
    <xf numFmtId="0" fontId="2" fillId="0" borderId="2" xfId="0" applyFont="1" applyBorder="1" applyAlignment="1">
      <alignment vertical="center" wrapText="1"/>
    </xf>
    <xf numFmtId="3" fontId="2" fillId="0" borderId="2" xfId="0" applyNumberFormat="1" applyFont="1" applyBorder="1" applyAlignment="1">
      <alignment vertical="center"/>
    </xf>
    <xf numFmtId="0" fontId="2" fillId="0" borderId="2" xfId="0" applyFont="1" applyBorder="1" applyAlignment="1">
      <alignment horizontal="left" vertical="center" wrapText="1"/>
    </xf>
    <xf numFmtId="0" fontId="2" fillId="2" borderId="0" xfId="1" applyFont="1" applyFill="1" applyAlignment="1">
      <alignment horizontal="justify" vertical="justify" wrapText="1"/>
    </xf>
    <xf numFmtId="0" fontId="3" fillId="0" borderId="0" xfId="8" applyFont="1" applyBorder="1" applyAlignment="1">
      <alignment vertical="center"/>
    </xf>
    <xf numFmtId="3" fontId="3" fillId="2" borderId="0" xfId="0" applyNumberFormat="1" applyFont="1" applyFill="1" applyBorder="1" applyAlignment="1">
      <alignment vertical="center" wrapText="1"/>
    </xf>
    <xf numFmtId="0" fontId="12" fillId="0" borderId="2" xfId="0" applyFont="1" applyBorder="1" applyAlignment="1">
      <alignment horizontal="left" vertical="center" wrapText="1"/>
    </xf>
    <xf numFmtId="3" fontId="12" fillId="0" borderId="2" xfId="0" applyNumberFormat="1" applyFont="1" applyBorder="1" applyAlignment="1">
      <alignment vertical="center"/>
    </xf>
    <xf numFmtId="0" fontId="2" fillId="2" borderId="0" xfId="1" applyFont="1" applyFill="1" applyAlignment="1">
      <alignment horizontal="justify" vertical="justify" wrapText="1"/>
    </xf>
    <xf numFmtId="0" fontId="3" fillId="2" borderId="0" xfId="0" applyFont="1" applyFill="1" applyAlignment="1">
      <alignment horizontal="center" vertical="center"/>
    </xf>
    <xf numFmtId="0" fontId="5" fillId="2" borderId="0" xfId="0" applyFont="1" applyFill="1" applyAlignment="1">
      <alignment horizontal="center" wrapText="1"/>
    </xf>
    <xf numFmtId="0" fontId="5" fillId="2" borderId="1" xfId="1" quotePrefix="1" applyFont="1" applyFill="1" applyBorder="1" applyAlignment="1">
      <alignment horizontal="right" vertical="center"/>
    </xf>
  </cellXfs>
  <cellStyles count="9">
    <cellStyle name="Comma 2" xfId="4"/>
    <cellStyle name="Comma 2 2" xfId="6"/>
    <cellStyle name="Normal" xfId="0" builtinId="0"/>
    <cellStyle name="Normal 17" xfId="7"/>
    <cellStyle name="Normal 2" xfId="1"/>
    <cellStyle name="Normal 2 4" xfId="8"/>
    <cellStyle name="Normal 3" xfId="3"/>
    <cellStyle name="Normal 3 2" xfId="2"/>
    <cellStyle name="Normal 4"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885825</xdr:colOff>
      <xdr:row>2</xdr:row>
      <xdr:rowOff>9525</xdr:rowOff>
    </xdr:from>
    <xdr:to>
      <xdr:col>0</xdr:col>
      <xdr:colOff>1657350</xdr:colOff>
      <xdr:row>2</xdr:row>
      <xdr:rowOff>9525</xdr:rowOff>
    </xdr:to>
    <xdr:cxnSp macro="">
      <xdr:nvCxnSpPr>
        <xdr:cNvPr id="2" name="Straight Connector 1">
          <a:extLst>
            <a:ext uri="{FF2B5EF4-FFF2-40B4-BE49-F238E27FC236}">
              <a16:creationId xmlns="" xmlns:a16="http://schemas.microsoft.com/office/drawing/2014/main" id="{00000000-0008-0000-0100-000002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3" name="Straight Connector 2">
          <a:extLst>
            <a:ext uri="{FF2B5EF4-FFF2-40B4-BE49-F238E27FC236}">
              <a16:creationId xmlns="" xmlns:a16="http://schemas.microsoft.com/office/drawing/2014/main" id="{00000000-0008-0000-0100-000003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4" name="Straight Connector 3">
          <a:extLst>
            <a:ext uri="{FF2B5EF4-FFF2-40B4-BE49-F238E27FC236}">
              <a16:creationId xmlns="" xmlns:a16="http://schemas.microsoft.com/office/drawing/2014/main" id="{00000000-0008-0000-0100-000004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5" name="Straight Connector 4">
          <a:extLst>
            <a:ext uri="{FF2B5EF4-FFF2-40B4-BE49-F238E27FC236}">
              <a16:creationId xmlns="" xmlns:a16="http://schemas.microsoft.com/office/drawing/2014/main" id="{00000000-0008-0000-0100-000005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6" name="Straight Connector 5">
          <a:extLst>
            <a:ext uri="{FF2B5EF4-FFF2-40B4-BE49-F238E27FC236}">
              <a16:creationId xmlns="" xmlns:a16="http://schemas.microsoft.com/office/drawing/2014/main" id="{00000000-0008-0000-0100-000006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7" name="Straight Connector 6">
          <a:extLst>
            <a:ext uri="{FF2B5EF4-FFF2-40B4-BE49-F238E27FC236}">
              <a16:creationId xmlns="" xmlns:a16="http://schemas.microsoft.com/office/drawing/2014/main" id="{00000000-0008-0000-0100-000007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8" name="Straight Connector 7">
          <a:extLst>
            <a:ext uri="{FF2B5EF4-FFF2-40B4-BE49-F238E27FC236}">
              <a16:creationId xmlns="" xmlns:a16="http://schemas.microsoft.com/office/drawing/2014/main" id="{00000000-0008-0000-0100-000008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9" name="Straight Connector 8">
          <a:extLst>
            <a:ext uri="{FF2B5EF4-FFF2-40B4-BE49-F238E27FC236}">
              <a16:creationId xmlns="" xmlns:a16="http://schemas.microsoft.com/office/drawing/2014/main" id="{00000000-0008-0000-0100-000009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10" name="Straight Connector 9">
          <a:extLst>
            <a:ext uri="{FF2B5EF4-FFF2-40B4-BE49-F238E27FC236}">
              <a16:creationId xmlns="" xmlns:a16="http://schemas.microsoft.com/office/drawing/2014/main" id="{00000000-0008-0000-0100-00000A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885825</xdr:colOff>
      <xdr:row>2</xdr:row>
      <xdr:rowOff>9525</xdr:rowOff>
    </xdr:from>
    <xdr:to>
      <xdr:col>0</xdr:col>
      <xdr:colOff>1657350</xdr:colOff>
      <xdr:row>2</xdr:row>
      <xdr:rowOff>9525</xdr:rowOff>
    </xdr:to>
    <xdr:cxnSp macro="">
      <xdr:nvCxnSpPr>
        <xdr:cNvPr id="11" name="Straight Connector 10">
          <a:extLst>
            <a:ext uri="{FF2B5EF4-FFF2-40B4-BE49-F238E27FC236}">
              <a16:creationId xmlns="" xmlns:a16="http://schemas.microsoft.com/office/drawing/2014/main" id="{00000000-0008-0000-0100-00000B000000}"/>
            </a:ext>
          </a:extLst>
        </xdr:cNvPr>
        <xdr:cNvCxnSpPr/>
      </xdr:nvCxnSpPr>
      <xdr:spPr>
        <a:xfrm>
          <a:off x="885825" y="413385"/>
          <a:ext cx="77152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tabSelected="1" workbookViewId="0">
      <selection activeCell="A7" sqref="A7:B7"/>
    </sheetView>
  </sheetViews>
  <sheetFormatPr defaultColWidth="10" defaultRowHeight="16.8" x14ac:dyDescent="0.3"/>
  <cols>
    <col min="1" max="1" width="76.33203125" style="1" customWidth="1"/>
    <col min="2" max="2" width="17.5546875" style="1" customWidth="1"/>
    <col min="3" max="3" width="11.5546875" style="24" bestFit="1" customWidth="1"/>
    <col min="4" max="4" width="10.44140625" style="24" bestFit="1" customWidth="1"/>
    <col min="5" max="256" width="10" style="24"/>
    <col min="257" max="257" width="89.5546875" style="24" customWidth="1"/>
    <col min="258" max="258" width="15.33203125" style="24" customWidth="1"/>
    <col min="259" max="259" width="11.5546875" style="24" bestFit="1" customWidth="1"/>
    <col min="260" max="260" width="10.44140625" style="24" bestFit="1" customWidth="1"/>
    <col min="261" max="512" width="10" style="24"/>
    <col min="513" max="513" width="89.5546875" style="24" customWidth="1"/>
    <col min="514" max="514" width="15.33203125" style="24" customWidth="1"/>
    <col min="515" max="515" width="11.5546875" style="24" bestFit="1" customWidth="1"/>
    <col min="516" max="516" width="10.44140625" style="24" bestFit="1" customWidth="1"/>
    <col min="517" max="768" width="10" style="24"/>
    <col min="769" max="769" width="89.5546875" style="24" customWidth="1"/>
    <col min="770" max="770" width="15.33203125" style="24" customWidth="1"/>
    <col min="771" max="771" width="11.5546875" style="24" bestFit="1" customWidth="1"/>
    <col min="772" max="772" width="10.44140625" style="24" bestFit="1" customWidth="1"/>
    <col min="773" max="1024" width="10" style="24"/>
    <col min="1025" max="1025" width="89.5546875" style="24" customWidth="1"/>
    <col min="1026" max="1026" width="15.33203125" style="24" customWidth="1"/>
    <col min="1027" max="1027" width="11.5546875" style="24" bestFit="1" customWidth="1"/>
    <col min="1028" max="1028" width="10.44140625" style="24" bestFit="1" customWidth="1"/>
    <col min="1029" max="1280" width="10" style="24"/>
    <col min="1281" max="1281" width="89.5546875" style="24" customWidth="1"/>
    <col min="1282" max="1282" width="15.33203125" style="24" customWidth="1"/>
    <col min="1283" max="1283" width="11.5546875" style="24" bestFit="1" customWidth="1"/>
    <col min="1284" max="1284" width="10.44140625" style="24" bestFit="1" customWidth="1"/>
    <col min="1285" max="1536" width="10" style="24"/>
    <col min="1537" max="1537" width="89.5546875" style="24" customWidth="1"/>
    <col min="1538" max="1538" width="15.33203125" style="24" customWidth="1"/>
    <col min="1539" max="1539" width="11.5546875" style="24" bestFit="1" customWidth="1"/>
    <col min="1540" max="1540" width="10.44140625" style="24" bestFit="1" customWidth="1"/>
    <col min="1541" max="1792" width="10" style="24"/>
    <col min="1793" max="1793" width="89.5546875" style="24" customWidth="1"/>
    <col min="1794" max="1794" width="15.33203125" style="24" customWidth="1"/>
    <col min="1795" max="1795" width="11.5546875" style="24" bestFit="1" customWidth="1"/>
    <col min="1796" max="1796" width="10.44140625" style="24" bestFit="1" customWidth="1"/>
    <col min="1797" max="2048" width="10" style="24"/>
    <col min="2049" max="2049" width="89.5546875" style="24" customWidth="1"/>
    <col min="2050" max="2050" width="15.33203125" style="24" customWidth="1"/>
    <col min="2051" max="2051" width="11.5546875" style="24" bestFit="1" customWidth="1"/>
    <col min="2052" max="2052" width="10.44140625" style="24" bestFit="1" customWidth="1"/>
    <col min="2053" max="2304" width="10" style="24"/>
    <col min="2305" max="2305" width="89.5546875" style="24" customWidth="1"/>
    <col min="2306" max="2306" width="15.33203125" style="24" customWidth="1"/>
    <col min="2307" max="2307" width="11.5546875" style="24" bestFit="1" customWidth="1"/>
    <col min="2308" max="2308" width="10.44140625" style="24" bestFit="1" customWidth="1"/>
    <col min="2309" max="2560" width="10" style="24"/>
    <col min="2561" max="2561" width="89.5546875" style="24" customWidth="1"/>
    <col min="2562" max="2562" width="15.33203125" style="24" customWidth="1"/>
    <col min="2563" max="2563" width="11.5546875" style="24" bestFit="1" customWidth="1"/>
    <col min="2564" max="2564" width="10.44140625" style="24" bestFit="1" customWidth="1"/>
    <col min="2565" max="2816" width="10" style="24"/>
    <col min="2817" max="2817" width="89.5546875" style="24" customWidth="1"/>
    <col min="2818" max="2818" width="15.33203125" style="24" customWidth="1"/>
    <col min="2819" max="2819" width="11.5546875" style="24" bestFit="1" customWidth="1"/>
    <col min="2820" max="2820" width="10.44140625" style="24" bestFit="1" customWidth="1"/>
    <col min="2821" max="3072" width="10" style="24"/>
    <col min="3073" max="3073" width="89.5546875" style="24" customWidth="1"/>
    <col min="3074" max="3074" width="15.33203125" style="24" customWidth="1"/>
    <col min="3075" max="3075" width="11.5546875" style="24" bestFit="1" customWidth="1"/>
    <col min="3076" max="3076" width="10.44140625" style="24" bestFit="1" customWidth="1"/>
    <col min="3077" max="3328" width="10" style="24"/>
    <col min="3329" max="3329" width="89.5546875" style="24" customWidth="1"/>
    <col min="3330" max="3330" width="15.33203125" style="24" customWidth="1"/>
    <col min="3331" max="3331" width="11.5546875" style="24" bestFit="1" customWidth="1"/>
    <col min="3332" max="3332" width="10.44140625" style="24" bestFit="1" customWidth="1"/>
    <col min="3333" max="3584" width="10" style="24"/>
    <col min="3585" max="3585" width="89.5546875" style="24" customWidth="1"/>
    <col min="3586" max="3586" width="15.33203125" style="24" customWidth="1"/>
    <col min="3587" max="3587" width="11.5546875" style="24" bestFit="1" customWidth="1"/>
    <col min="3588" max="3588" width="10.44140625" style="24" bestFit="1" customWidth="1"/>
    <col min="3589" max="3840" width="10" style="24"/>
    <col min="3841" max="3841" width="89.5546875" style="24" customWidth="1"/>
    <col min="3842" max="3842" width="15.33203125" style="24" customWidth="1"/>
    <col min="3843" max="3843" width="11.5546875" style="24" bestFit="1" customWidth="1"/>
    <col min="3844" max="3844" width="10.44140625" style="24" bestFit="1" customWidth="1"/>
    <col min="3845" max="4096" width="10" style="24"/>
    <col min="4097" max="4097" width="89.5546875" style="24" customWidth="1"/>
    <col min="4098" max="4098" width="15.33203125" style="24" customWidth="1"/>
    <col min="4099" max="4099" width="11.5546875" style="24" bestFit="1" customWidth="1"/>
    <col min="4100" max="4100" width="10.44140625" style="24" bestFit="1" customWidth="1"/>
    <col min="4101" max="4352" width="10" style="24"/>
    <col min="4353" max="4353" width="89.5546875" style="24" customWidth="1"/>
    <col min="4354" max="4354" width="15.33203125" style="24" customWidth="1"/>
    <col min="4355" max="4355" width="11.5546875" style="24" bestFit="1" customWidth="1"/>
    <col min="4356" max="4356" width="10.44140625" style="24" bestFit="1" customWidth="1"/>
    <col min="4357" max="4608" width="10" style="24"/>
    <col min="4609" max="4609" width="89.5546875" style="24" customWidth="1"/>
    <col min="4610" max="4610" width="15.33203125" style="24" customWidth="1"/>
    <col min="4611" max="4611" width="11.5546875" style="24" bestFit="1" customWidth="1"/>
    <col min="4612" max="4612" width="10.44140625" style="24" bestFit="1" customWidth="1"/>
    <col min="4613" max="4864" width="10" style="24"/>
    <col min="4865" max="4865" width="89.5546875" style="24" customWidth="1"/>
    <col min="4866" max="4866" width="15.33203125" style="24" customWidth="1"/>
    <col min="4867" max="4867" width="11.5546875" style="24" bestFit="1" customWidth="1"/>
    <col min="4868" max="4868" width="10.44140625" style="24" bestFit="1" customWidth="1"/>
    <col min="4869" max="5120" width="10" style="24"/>
    <col min="5121" max="5121" width="89.5546875" style="24" customWidth="1"/>
    <col min="5122" max="5122" width="15.33203125" style="24" customWidth="1"/>
    <col min="5123" max="5123" width="11.5546875" style="24" bestFit="1" customWidth="1"/>
    <col min="5124" max="5124" width="10.44140625" style="24" bestFit="1" customWidth="1"/>
    <col min="5125" max="5376" width="10" style="24"/>
    <col min="5377" max="5377" width="89.5546875" style="24" customWidth="1"/>
    <col min="5378" max="5378" width="15.33203125" style="24" customWidth="1"/>
    <col min="5379" max="5379" width="11.5546875" style="24" bestFit="1" customWidth="1"/>
    <col min="5380" max="5380" width="10.44140625" style="24" bestFit="1" customWidth="1"/>
    <col min="5381" max="5632" width="10" style="24"/>
    <col min="5633" max="5633" width="89.5546875" style="24" customWidth="1"/>
    <col min="5634" max="5634" width="15.33203125" style="24" customWidth="1"/>
    <col min="5635" max="5635" width="11.5546875" style="24" bestFit="1" customWidth="1"/>
    <col min="5636" max="5636" width="10.44140625" style="24" bestFit="1" customWidth="1"/>
    <col min="5637" max="5888" width="10" style="24"/>
    <col min="5889" max="5889" width="89.5546875" style="24" customWidth="1"/>
    <col min="5890" max="5890" width="15.33203125" style="24" customWidth="1"/>
    <col min="5891" max="5891" width="11.5546875" style="24" bestFit="1" customWidth="1"/>
    <col min="5892" max="5892" width="10.44140625" style="24" bestFit="1" customWidth="1"/>
    <col min="5893" max="6144" width="10" style="24"/>
    <col min="6145" max="6145" width="89.5546875" style="24" customWidth="1"/>
    <col min="6146" max="6146" width="15.33203125" style="24" customWidth="1"/>
    <col min="6147" max="6147" width="11.5546875" style="24" bestFit="1" customWidth="1"/>
    <col min="6148" max="6148" width="10.44140625" style="24" bestFit="1" customWidth="1"/>
    <col min="6149" max="6400" width="10" style="24"/>
    <col min="6401" max="6401" width="89.5546875" style="24" customWidth="1"/>
    <col min="6402" max="6402" width="15.33203125" style="24" customWidth="1"/>
    <col min="6403" max="6403" width="11.5546875" style="24" bestFit="1" customWidth="1"/>
    <col min="6404" max="6404" width="10.44140625" style="24" bestFit="1" customWidth="1"/>
    <col min="6405" max="6656" width="10" style="24"/>
    <col min="6657" max="6657" width="89.5546875" style="24" customWidth="1"/>
    <col min="6658" max="6658" width="15.33203125" style="24" customWidth="1"/>
    <col min="6659" max="6659" width="11.5546875" style="24" bestFit="1" customWidth="1"/>
    <col min="6660" max="6660" width="10.44140625" style="24" bestFit="1" customWidth="1"/>
    <col min="6661" max="6912" width="10" style="24"/>
    <col min="6913" max="6913" width="89.5546875" style="24" customWidth="1"/>
    <col min="6914" max="6914" width="15.33203125" style="24" customWidth="1"/>
    <col min="6915" max="6915" width="11.5546875" style="24" bestFit="1" customWidth="1"/>
    <col min="6916" max="6916" width="10.44140625" style="24" bestFit="1" customWidth="1"/>
    <col min="6917" max="7168" width="10" style="24"/>
    <col min="7169" max="7169" width="89.5546875" style="24" customWidth="1"/>
    <col min="7170" max="7170" width="15.33203125" style="24" customWidth="1"/>
    <col min="7171" max="7171" width="11.5546875" style="24" bestFit="1" customWidth="1"/>
    <col min="7172" max="7172" width="10.44140625" style="24" bestFit="1" customWidth="1"/>
    <col min="7173" max="7424" width="10" style="24"/>
    <col min="7425" max="7425" width="89.5546875" style="24" customWidth="1"/>
    <col min="7426" max="7426" width="15.33203125" style="24" customWidth="1"/>
    <col min="7427" max="7427" width="11.5546875" style="24" bestFit="1" customWidth="1"/>
    <col min="7428" max="7428" width="10.44140625" style="24" bestFit="1" customWidth="1"/>
    <col min="7429" max="7680" width="10" style="24"/>
    <col min="7681" max="7681" width="89.5546875" style="24" customWidth="1"/>
    <col min="7682" max="7682" width="15.33203125" style="24" customWidth="1"/>
    <col min="7683" max="7683" width="11.5546875" style="24" bestFit="1" customWidth="1"/>
    <col min="7684" max="7684" width="10.44140625" style="24" bestFit="1" customWidth="1"/>
    <col min="7685" max="7936" width="10" style="24"/>
    <col min="7937" max="7937" width="89.5546875" style="24" customWidth="1"/>
    <col min="7938" max="7938" width="15.33203125" style="24" customWidth="1"/>
    <col min="7939" max="7939" width="11.5546875" style="24" bestFit="1" customWidth="1"/>
    <col min="7940" max="7940" width="10.44140625" style="24" bestFit="1" customWidth="1"/>
    <col min="7941" max="8192" width="10" style="24"/>
    <col min="8193" max="8193" width="89.5546875" style="24" customWidth="1"/>
    <col min="8194" max="8194" width="15.33203125" style="24" customWidth="1"/>
    <col min="8195" max="8195" width="11.5546875" style="24" bestFit="1" customWidth="1"/>
    <col min="8196" max="8196" width="10.44140625" style="24" bestFit="1" customWidth="1"/>
    <col min="8197" max="8448" width="10" style="24"/>
    <col min="8449" max="8449" width="89.5546875" style="24" customWidth="1"/>
    <col min="8450" max="8450" width="15.33203125" style="24" customWidth="1"/>
    <col min="8451" max="8451" width="11.5546875" style="24" bestFit="1" customWidth="1"/>
    <col min="8452" max="8452" width="10.44140625" style="24" bestFit="1" customWidth="1"/>
    <col min="8453" max="8704" width="10" style="24"/>
    <col min="8705" max="8705" width="89.5546875" style="24" customWidth="1"/>
    <col min="8706" max="8706" width="15.33203125" style="24" customWidth="1"/>
    <col min="8707" max="8707" width="11.5546875" style="24" bestFit="1" customWidth="1"/>
    <col min="8708" max="8708" width="10.44140625" style="24" bestFit="1" customWidth="1"/>
    <col min="8709" max="8960" width="10" style="24"/>
    <col min="8961" max="8961" width="89.5546875" style="24" customWidth="1"/>
    <col min="8962" max="8962" width="15.33203125" style="24" customWidth="1"/>
    <col min="8963" max="8963" width="11.5546875" style="24" bestFit="1" customWidth="1"/>
    <col min="8964" max="8964" width="10.44140625" style="24" bestFit="1" customWidth="1"/>
    <col min="8965" max="9216" width="10" style="24"/>
    <col min="9217" max="9217" width="89.5546875" style="24" customWidth="1"/>
    <col min="9218" max="9218" width="15.33203125" style="24" customWidth="1"/>
    <col min="9219" max="9219" width="11.5546875" style="24" bestFit="1" customWidth="1"/>
    <col min="9220" max="9220" width="10.44140625" style="24" bestFit="1" customWidth="1"/>
    <col min="9221" max="9472" width="10" style="24"/>
    <col min="9473" max="9473" width="89.5546875" style="24" customWidth="1"/>
    <col min="9474" max="9474" width="15.33203125" style="24" customWidth="1"/>
    <col min="9475" max="9475" width="11.5546875" style="24" bestFit="1" customWidth="1"/>
    <col min="9476" max="9476" width="10.44140625" style="24" bestFit="1" customWidth="1"/>
    <col min="9477" max="9728" width="10" style="24"/>
    <col min="9729" max="9729" width="89.5546875" style="24" customWidth="1"/>
    <col min="9730" max="9730" width="15.33203125" style="24" customWidth="1"/>
    <col min="9731" max="9731" width="11.5546875" style="24" bestFit="1" customWidth="1"/>
    <col min="9732" max="9732" width="10.44140625" style="24" bestFit="1" customWidth="1"/>
    <col min="9733" max="9984" width="10" style="24"/>
    <col min="9985" max="9985" width="89.5546875" style="24" customWidth="1"/>
    <col min="9986" max="9986" width="15.33203125" style="24" customWidth="1"/>
    <col min="9987" max="9987" width="11.5546875" style="24" bestFit="1" customWidth="1"/>
    <col min="9988" max="9988" width="10.44140625" style="24" bestFit="1" customWidth="1"/>
    <col min="9989" max="10240" width="10" style="24"/>
    <col min="10241" max="10241" width="89.5546875" style="24" customWidth="1"/>
    <col min="10242" max="10242" width="15.33203125" style="24" customWidth="1"/>
    <col min="10243" max="10243" width="11.5546875" style="24" bestFit="1" customWidth="1"/>
    <col min="10244" max="10244" width="10.44140625" style="24" bestFit="1" customWidth="1"/>
    <col min="10245" max="10496" width="10" style="24"/>
    <col min="10497" max="10497" width="89.5546875" style="24" customWidth="1"/>
    <col min="10498" max="10498" width="15.33203125" style="24" customWidth="1"/>
    <col min="10499" max="10499" width="11.5546875" style="24" bestFit="1" customWidth="1"/>
    <col min="10500" max="10500" width="10.44140625" style="24" bestFit="1" customWidth="1"/>
    <col min="10501" max="10752" width="10" style="24"/>
    <col min="10753" max="10753" width="89.5546875" style="24" customWidth="1"/>
    <col min="10754" max="10754" width="15.33203125" style="24" customWidth="1"/>
    <col min="10755" max="10755" width="11.5546875" style="24" bestFit="1" customWidth="1"/>
    <col min="10756" max="10756" width="10.44140625" style="24" bestFit="1" customWidth="1"/>
    <col min="10757" max="11008" width="10" style="24"/>
    <col min="11009" max="11009" width="89.5546875" style="24" customWidth="1"/>
    <col min="11010" max="11010" width="15.33203125" style="24" customWidth="1"/>
    <col min="11011" max="11011" width="11.5546875" style="24" bestFit="1" customWidth="1"/>
    <col min="11012" max="11012" width="10.44140625" style="24" bestFit="1" customWidth="1"/>
    <col min="11013" max="11264" width="10" style="24"/>
    <col min="11265" max="11265" width="89.5546875" style="24" customWidth="1"/>
    <col min="11266" max="11266" width="15.33203125" style="24" customWidth="1"/>
    <col min="11267" max="11267" width="11.5546875" style="24" bestFit="1" customWidth="1"/>
    <col min="11268" max="11268" width="10.44140625" style="24" bestFit="1" customWidth="1"/>
    <col min="11269" max="11520" width="10" style="24"/>
    <col min="11521" max="11521" width="89.5546875" style="24" customWidth="1"/>
    <col min="11522" max="11522" width="15.33203125" style="24" customWidth="1"/>
    <col min="11523" max="11523" width="11.5546875" style="24" bestFit="1" customWidth="1"/>
    <col min="11524" max="11524" width="10.44140625" style="24" bestFit="1" customWidth="1"/>
    <col min="11525" max="11776" width="10" style="24"/>
    <col min="11777" max="11777" width="89.5546875" style="24" customWidth="1"/>
    <col min="11778" max="11778" width="15.33203125" style="24" customWidth="1"/>
    <col min="11779" max="11779" width="11.5546875" style="24" bestFit="1" customWidth="1"/>
    <col min="11780" max="11780" width="10.44140625" style="24" bestFit="1" customWidth="1"/>
    <col min="11781" max="12032" width="10" style="24"/>
    <col min="12033" max="12033" width="89.5546875" style="24" customWidth="1"/>
    <col min="12034" max="12034" width="15.33203125" style="24" customWidth="1"/>
    <col min="12035" max="12035" width="11.5546875" style="24" bestFit="1" customWidth="1"/>
    <col min="12036" max="12036" width="10.44140625" style="24" bestFit="1" customWidth="1"/>
    <col min="12037" max="12288" width="10" style="24"/>
    <col min="12289" max="12289" width="89.5546875" style="24" customWidth="1"/>
    <col min="12290" max="12290" width="15.33203125" style="24" customWidth="1"/>
    <col min="12291" max="12291" width="11.5546875" style="24" bestFit="1" customWidth="1"/>
    <col min="12292" max="12292" width="10.44140625" style="24" bestFit="1" customWidth="1"/>
    <col min="12293" max="12544" width="10" style="24"/>
    <col min="12545" max="12545" width="89.5546875" style="24" customWidth="1"/>
    <col min="12546" max="12546" width="15.33203125" style="24" customWidth="1"/>
    <col min="12547" max="12547" width="11.5546875" style="24" bestFit="1" customWidth="1"/>
    <col min="12548" max="12548" width="10.44140625" style="24" bestFit="1" customWidth="1"/>
    <col min="12549" max="12800" width="10" style="24"/>
    <col min="12801" max="12801" width="89.5546875" style="24" customWidth="1"/>
    <col min="12802" max="12802" width="15.33203125" style="24" customWidth="1"/>
    <col min="12803" max="12803" width="11.5546875" style="24" bestFit="1" customWidth="1"/>
    <col min="12804" max="12804" width="10.44140625" style="24" bestFit="1" customWidth="1"/>
    <col min="12805" max="13056" width="10" style="24"/>
    <col min="13057" max="13057" width="89.5546875" style="24" customWidth="1"/>
    <col min="13058" max="13058" width="15.33203125" style="24" customWidth="1"/>
    <col min="13059" max="13059" width="11.5546875" style="24" bestFit="1" customWidth="1"/>
    <col min="13060" max="13060" width="10.44140625" style="24" bestFit="1" customWidth="1"/>
    <col min="13061" max="13312" width="10" style="24"/>
    <col min="13313" max="13313" width="89.5546875" style="24" customWidth="1"/>
    <col min="13314" max="13314" width="15.33203125" style="24" customWidth="1"/>
    <col min="13315" max="13315" width="11.5546875" style="24" bestFit="1" customWidth="1"/>
    <col min="13316" max="13316" width="10.44140625" style="24" bestFit="1" customWidth="1"/>
    <col min="13317" max="13568" width="10" style="24"/>
    <col min="13569" max="13569" width="89.5546875" style="24" customWidth="1"/>
    <col min="13570" max="13570" width="15.33203125" style="24" customWidth="1"/>
    <col min="13571" max="13571" width="11.5546875" style="24" bestFit="1" customWidth="1"/>
    <col min="13572" max="13572" width="10.44140625" style="24" bestFit="1" customWidth="1"/>
    <col min="13573" max="13824" width="10" style="24"/>
    <col min="13825" max="13825" width="89.5546875" style="24" customWidth="1"/>
    <col min="13826" max="13826" width="15.33203125" style="24" customWidth="1"/>
    <col min="13827" max="13827" width="11.5546875" style="24" bestFit="1" customWidth="1"/>
    <col min="13828" max="13828" width="10.44140625" style="24" bestFit="1" customWidth="1"/>
    <col min="13829" max="14080" width="10" style="24"/>
    <col min="14081" max="14081" width="89.5546875" style="24" customWidth="1"/>
    <col min="14082" max="14082" width="15.33203125" style="24" customWidth="1"/>
    <col min="14083" max="14083" width="11.5546875" style="24" bestFit="1" customWidth="1"/>
    <col min="14084" max="14084" width="10.44140625" style="24" bestFit="1" customWidth="1"/>
    <col min="14085" max="14336" width="10" style="24"/>
    <col min="14337" max="14337" width="89.5546875" style="24" customWidth="1"/>
    <col min="14338" max="14338" width="15.33203125" style="24" customWidth="1"/>
    <col min="14339" max="14339" width="11.5546875" style="24" bestFit="1" customWidth="1"/>
    <col min="14340" max="14340" width="10.44140625" style="24" bestFit="1" customWidth="1"/>
    <col min="14341" max="14592" width="10" style="24"/>
    <col min="14593" max="14593" width="89.5546875" style="24" customWidth="1"/>
    <col min="14594" max="14594" width="15.33203125" style="24" customWidth="1"/>
    <col min="14595" max="14595" width="11.5546875" style="24" bestFit="1" customWidth="1"/>
    <col min="14596" max="14596" width="10.44140625" style="24" bestFit="1" customWidth="1"/>
    <col min="14597" max="14848" width="10" style="24"/>
    <col min="14849" max="14849" width="89.5546875" style="24" customWidth="1"/>
    <col min="14850" max="14850" width="15.33203125" style="24" customWidth="1"/>
    <col min="14851" max="14851" width="11.5546875" style="24" bestFit="1" customWidth="1"/>
    <col min="14852" max="14852" width="10.44140625" style="24" bestFit="1" customWidth="1"/>
    <col min="14853" max="15104" width="10" style="24"/>
    <col min="15105" max="15105" width="89.5546875" style="24" customWidth="1"/>
    <col min="15106" max="15106" width="15.33203125" style="24" customWidth="1"/>
    <col min="15107" max="15107" width="11.5546875" style="24" bestFit="1" customWidth="1"/>
    <col min="15108" max="15108" width="10.44140625" style="24" bestFit="1" customWidth="1"/>
    <col min="15109" max="15360" width="10" style="24"/>
    <col min="15361" max="15361" width="89.5546875" style="24" customWidth="1"/>
    <col min="15362" max="15362" width="15.33203125" style="24" customWidth="1"/>
    <col min="15363" max="15363" width="11.5546875" style="24" bestFit="1" customWidth="1"/>
    <col min="15364" max="15364" width="10.44140625" style="24" bestFit="1" customWidth="1"/>
    <col min="15365" max="15616" width="10" style="24"/>
    <col min="15617" max="15617" width="89.5546875" style="24" customWidth="1"/>
    <col min="15618" max="15618" width="15.33203125" style="24" customWidth="1"/>
    <col min="15619" max="15619" width="11.5546875" style="24" bestFit="1" customWidth="1"/>
    <col min="15620" max="15620" width="10.44140625" style="24" bestFit="1" customWidth="1"/>
    <col min="15621" max="15872" width="10" style="24"/>
    <col min="15873" max="15873" width="89.5546875" style="24" customWidth="1"/>
    <col min="15874" max="15874" width="15.33203125" style="24" customWidth="1"/>
    <col min="15875" max="15875" width="11.5546875" style="24" bestFit="1" customWidth="1"/>
    <col min="15876" max="15876" width="10.44140625" style="24" bestFit="1" customWidth="1"/>
    <col min="15877" max="16128" width="10" style="24"/>
    <col min="16129" max="16129" width="89.5546875" style="24" customWidth="1"/>
    <col min="16130" max="16130" width="15.33203125" style="24" customWidth="1"/>
    <col min="16131" max="16131" width="11.5546875" style="24" bestFit="1" customWidth="1"/>
    <col min="16132" max="16132" width="10.44140625" style="24" bestFit="1" customWidth="1"/>
    <col min="16133" max="16384" width="10" style="24"/>
  </cols>
  <sheetData>
    <row r="1" spans="1:3" ht="15.6" x14ac:dyDescent="0.3">
      <c r="A1" s="23" t="s">
        <v>2</v>
      </c>
      <c r="B1" s="2"/>
    </row>
    <row r="2" spans="1:3" ht="16.5" customHeight="1" x14ac:dyDescent="0.3">
      <c r="A2" s="3" t="s">
        <v>3</v>
      </c>
      <c r="B2" s="25"/>
    </row>
    <row r="3" spans="1:3" ht="16.5" customHeight="1" x14ac:dyDescent="0.3">
      <c r="A3" s="3"/>
      <c r="B3" s="25"/>
    </row>
    <row r="4" spans="1:3" x14ac:dyDescent="0.3">
      <c r="A4" s="36" t="s">
        <v>24</v>
      </c>
      <c r="B4" s="36"/>
    </row>
    <row r="5" spans="1:3" ht="27" customHeight="1" x14ac:dyDescent="0.3">
      <c r="A5" s="37" t="s">
        <v>37</v>
      </c>
      <c r="B5" s="37"/>
    </row>
    <row r="6" spans="1:3" x14ac:dyDescent="0.3">
      <c r="A6" s="36" t="s">
        <v>8</v>
      </c>
      <c r="B6" s="36"/>
    </row>
    <row r="7" spans="1:3" x14ac:dyDescent="0.3">
      <c r="A7" s="36" t="s">
        <v>9</v>
      </c>
      <c r="B7" s="36"/>
    </row>
    <row r="8" spans="1:3" ht="15.6" x14ac:dyDescent="0.3">
      <c r="A8" s="38" t="s">
        <v>4</v>
      </c>
      <c r="B8" s="38"/>
    </row>
    <row r="9" spans="1:3" s="1" customFormat="1" ht="27" customHeight="1" x14ac:dyDescent="0.3">
      <c r="A9" s="4" t="s">
        <v>0</v>
      </c>
      <c r="B9" s="4" t="s">
        <v>1</v>
      </c>
      <c r="C9" s="24"/>
    </row>
    <row r="10" spans="1:3" s="1" customFormat="1" x14ac:dyDescent="0.3">
      <c r="A10" s="5" t="s">
        <v>5</v>
      </c>
      <c r="B10" s="6">
        <v>0</v>
      </c>
      <c r="C10" s="24"/>
    </row>
    <row r="11" spans="1:3" x14ac:dyDescent="0.3">
      <c r="A11" s="5" t="s">
        <v>19</v>
      </c>
      <c r="B11" s="6">
        <f>B12</f>
        <v>4484000000</v>
      </c>
    </row>
    <row r="12" spans="1:3" x14ac:dyDescent="0.3">
      <c r="A12" s="5" t="s">
        <v>6</v>
      </c>
      <c r="B12" s="6">
        <f>B13</f>
        <v>4484000000</v>
      </c>
    </row>
    <row r="13" spans="1:3" x14ac:dyDescent="0.3">
      <c r="A13" s="5" t="s">
        <v>7</v>
      </c>
      <c r="B13" s="6">
        <f>B14</f>
        <v>4484000000</v>
      </c>
    </row>
    <row r="14" spans="1:3" x14ac:dyDescent="0.3">
      <c r="A14" s="7" t="s">
        <v>29</v>
      </c>
      <c r="B14" s="8">
        <f>B15</f>
        <v>4484000000</v>
      </c>
    </row>
    <row r="15" spans="1:3" x14ac:dyDescent="0.3">
      <c r="A15" s="26" t="s">
        <v>28</v>
      </c>
      <c r="B15" s="6">
        <f>B16+B24</f>
        <v>4484000000</v>
      </c>
    </row>
    <row r="16" spans="1:3" x14ac:dyDescent="0.3">
      <c r="A16" s="9" t="s">
        <v>30</v>
      </c>
      <c r="B16" s="6">
        <f>B18+B21</f>
        <v>3285000000</v>
      </c>
    </row>
    <row r="17" spans="1:2" x14ac:dyDescent="0.3">
      <c r="A17" s="9" t="s">
        <v>31</v>
      </c>
      <c r="B17" s="6">
        <f>B18+B21</f>
        <v>3285000000</v>
      </c>
    </row>
    <row r="18" spans="1:2" s="19" customFormat="1" x14ac:dyDescent="0.3">
      <c r="A18" s="9" t="s">
        <v>32</v>
      </c>
      <c r="B18" s="6">
        <f>B19+B20</f>
        <v>2550000000</v>
      </c>
    </row>
    <row r="19" spans="1:2" x14ac:dyDescent="0.3">
      <c r="A19" s="10" t="s">
        <v>20</v>
      </c>
      <c r="B19" s="11">
        <v>1624000000</v>
      </c>
    </row>
    <row r="20" spans="1:2" ht="33.6" x14ac:dyDescent="0.3">
      <c r="A20" s="12" t="s">
        <v>25</v>
      </c>
      <c r="B20" s="11">
        <v>926000000</v>
      </c>
    </row>
    <row r="21" spans="1:2" s="19" customFormat="1" x14ac:dyDescent="0.3">
      <c r="A21" s="22" t="s">
        <v>33</v>
      </c>
      <c r="B21" s="6">
        <f>SUM(B22:B23)</f>
        <v>735000000</v>
      </c>
    </row>
    <row r="22" spans="1:2" x14ac:dyDescent="0.3">
      <c r="A22" s="10" t="s">
        <v>10</v>
      </c>
      <c r="B22" s="11">
        <v>486000000</v>
      </c>
    </row>
    <row r="23" spans="1:2" x14ac:dyDescent="0.3">
      <c r="A23" s="10" t="s">
        <v>21</v>
      </c>
      <c r="B23" s="11">
        <v>249000000</v>
      </c>
    </row>
    <row r="24" spans="1:2" x14ac:dyDescent="0.3">
      <c r="A24" s="13" t="s">
        <v>34</v>
      </c>
      <c r="B24" s="14">
        <f>B25+B40</f>
        <v>1199000000</v>
      </c>
    </row>
    <row r="25" spans="1:2" x14ac:dyDescent="0.3">
      <c r="A25" s="13" t="s">
        <v>35</v>
      </c>
      <c r="B25" s="14">
        <f>B26+B27</f>
        <v>996000000</v>
      </c>
    </row>
    <row r="26" spans="1:2" x14ac:dyDescent="0.3">
      <c r="A26" s="15" t="s">
        <v>22</v>
      </c>
      <c r="B26" s="16">
        <v>66000000</v>
      </c>
    </row>
    <row r="27" spans="1:2" x14ac:dyDescent="0.3">
      <c r="A27" s="17" t="s">
        <v>23</v>
      </c>
      <c r="B27" s="18">
        <f>SUM(B28:B39)</f>
        <v>930000000</v>
      </c>
    </row>
    <row r="28" spans="1:2" ht="21" customHeight="1" x14ac:dyDescent="0.3">
      <c r="A28" s="27" t="s">
        <v>11</v>
      </c>
      <c r="B28" s="28">
        <v>80000000</v>
      </c>
    </row>
    <row r="29" spans="1:2" ht="62.4" customHeight="1" x14ac:dyDescent="0.3">
      <c r="A29" s="27" t="s">
        <v>38</v>
      </c>
      <c r="B29" s="28">
        <v>35000000</v>
      </c>
    </row>
    <row r="30" spans="1:2" ht="74.400000000000006" customHeight="1" x14ac:dyDescent="0.3">
      <c r="A30" s="27" t="s">
        <v>39</v>
      </c>
      <c r="B30" s="28">
        <v>35000000</v>
      </c>
    </row>
    <row r="31" spans="1:2" ht="58.95" customHeight="1" x14ac:dyDescent="0.3">
      <c r="A31" s="29" t="s">
        <v>40</v>
      </c>
      <c r="B31" s="28">
        <v>35000000</v>
      </c>
    </row>
    <row r="32" spans="1:2" x14ac:dyDescent="0.3">
      <c r="A32" s="27" t="s">
        <v>12</v>
      </c>
      <c r="B32" s="28">
        <v>82000000</v>
      </c>
    </row>
    <row r="33" spans="1:2" ht="40.200000000000003" customHeight="1" x14ac:dyDescent="0.3">
      <c r="A33" s="29" t="s">
        <v>13</v>
      </c>
      <c r="B33" s="28">
        <v>200000000</v>
      </c>
    </row>
    <row r="34" spans="1:2" ht="109.95" customHeight="1" x14ac:dyDescent="0.3">
      <c r="A34" s="27" t="s">
        <v>41</v>
      </c>
      <c r="B34" s="28">
        <v>10000000</v>
      </c>
    </row>
    <row r="35" spans="1:2" ht="39.6" customHeight="1" x14ac:dyDescent="0.3">
      <c r="A35" s="29" t="s">
        <v>14</v>
      </c>
      <c r="B35" s="28">
        <v>90000000</v>
      </c>
    </row>
    <row r="36" spans="1:2" ht="21" customHeight="1" x14ac:dyDescent="0.3">
      <c r="A36" s="29" t="s">
        <v>15</v>
      </c>
      <c r="B36" s="28">
        <v>90000000</v>
      </c>
    </row>
    <row r="37" spans="1:2" ht="25.2" customHeight="1" x14ac:dyDescent="0.3">
      <c r="A37" s="27" t="s">
        <v>16</v>
      </c>
      <c r="B37" s="28">
        <v>58000000</v>
      </c>
    </row>
    <row r="38" spans="1:2" ht="56.4" customHeight="1" x14ac:dyDescent="0.3">
      <c r="A38" s="27" t="s">
        <v>17</v>
      </c>
      <c r="B38" s="28">
        <v>35000000</v>
      </c>
    </row>
    <row r="39" spans="1:2" ht="38.4" customHeight="1" x14ac:dyDescent="0.3">
      <c r="A39" s="33" t="s">
        <v>18</v>
      </c>
      <c r="B39" s="34">
        <v>180000000</v>
      </c>
    </row>
    <row r="40" spans="1:2" x14ac:dyDescent="0.3">
      <c r="A40" s="20" t="s">
        <v>36</v>
      </c>
      <c r="B40" s="21">
        <v>203000000</v>
      </c>
    </row>
    <row r="41" spans="1:2" x14ac:dyDescent="0.3">
      <c r="A41" s="31"/>
      <c r="B41" s="32"/>
    </row>
    <row r="42" spans="1:2" ht="159" customHeight="1" x14ac:dyDescent="0.3">
      <c r="A42" s="35" t="s">
        <v>27</v>
      </c>
      <c r="B42" s="35"/>
    </row>
    <row r="43" spans="1:2" ht="10.199999999999999" customHeight="1" x14ac:dyDescent="0.3">
      <c r="A43" s="30"/>
      <c r="B43" s="30"/>
    </row>
    <row r="44" spans="1:2" ht="82.5" customHeight="1" x14ac:dyDescent="0.3">
      <c r="A44" s="35" t="s">
        <v>26</v>
      </c>
      <c r="B44" s="35"/>
    </row>
  </sheetData>
  <mergeCells count="7">
    <mergeCell ref="A42:B42"/>
    <mergeCell ref="A44:B44"/>
    <mergeCell ref="A4:B4"/>
    <mergeCell ref="A5:B5"/>
    <mergeCell ref="A6:B6"/>
    <mergeCell ref="A7:B7"/>
    <mergeCell ref="A8:B8"/>
  </mergeCells>
  <pageMargins left="0.46" right="0.4" top="0.72" bottom="0.24" header="0.6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2025-04-22T01:24:43Z</dcterms:modified>
</cp:coreProperties>
</file>